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кубок" sheetId="1" r:id="rId1"/>
    <sheet name="чемпионат" sheetId="4" r:id="rId2"/>
    <sheet name="первенство" sheetId="5" r:id="rId3"/>
    <sheet name="Лист1" sheetId="6" r:id="rId4"/>
  </sheets>
  <definedNames>
    <definedName name="_xlnm.Print_Area" localSheetId="0">кубок!$A$1:$Q$29</definedName>
    <definedName name="_xlnm.Print_Area" localSheetId="2">первенство!$A$1:$M$25</definedName>
    <definedName name="_xlnm.Print_Area" localSheetId="1">чемпионат!$A$1:$M$26</definedName>
  </definedNames>
  <calcPr calcId="145621"/>
</workbook>
</file>

<file path=xl/calcChain.xml><?xml version="1.0" encoding="utf-8"?>
<calcChain xmlns="http://schemas.openxmlformats.org/spreadsheetml/2006/main">
  <c r="J19" i="5" l="1"/>
  <c r="L16" i="4" l="1"/>
  <c r="L18" i="4"/>
  <c r="L17" i="4"/>
  <c r="L14" i="4"/>
  <c r="L13" i="4"/>
  <c r="L11" i="4"/>
  <c r="G14" i="4"/>
  <c r="M14" i="4" s="1"/>
  <c r="P14" i="1" l="1"/>
  <c r="P23" i="1"/>
  <c r="P15" i="1"/>
  <c r="P18" i="1"/>
  <c r="P19" i="1"/>
  <c r="P16" i="1"/>
  <c r="P13" i="1"/>
  <c r="P12" i="1"/>
  <c r="G13" i="4" l="1"/>
  <c r="M13" i="4" s="1"/>
  <c r="G12" i="4"/>
  <c r="M12" i="4" s="1"/>
  <c r="G15" i="4"/>
  <c r="M15" i="4" s="1"/>
  <c r="F19" i="5"/>
  <c r="F18" i="5"/>
  <c r="F12" i="5"/>
  <c r="F13" i="5"/>
  <c r="G20" i="4"/>
  <c r="M20" i="4" s="1"/>
  <c r="G16" i="4"/>
  <c r="M16" i="4" s="1"/>
  <c r="G18" i="4"/>
  <c r="M18" i="4" s="1"/>
  <c r="G21" i="4"/>
  <c r="M21" i="4" s="1"/>
  <c r="G17" i="4"/>
  <c r="M17" i="4" s="1"/>
  <c r="G11" i="4"/>
  <c r="M11" i="4" s="1"/>
  <c r="G19" i="4"/>
  <c r="M19" i="4" s="1"/>
  <c r="G22" i="4"/>
  <c r="M22" i="4" s="1"/>
  <c r="I24" i="1"/>
  <c r="Q24" i="1" s="1"/>
  <c r="I13" i="1"/>
  <c r="Q13" i="1" s="1"/>
  <c r="I21" i="1"/>
  <c r="Q21" i="1" s="1"/>
  <c r="I20" i="1"/>
  <c r="Q20" i="1" s="1"/>
  <c r="I25" i="1"/>
  <c r="Q25" i="1" s="1"/>
  <c r="I15" i="1"/>
  <c r="Q15" i="1" s="1"/>
  <c r="I19" i="1"/>
  <c r="Q19" i="1" s="1"/>
  <c r="I14" i="1"/>
  <c r="Q14" i="1" s="1"/>
  <c r="I16" i="1"/>
  <c r="Q16" i="1" s="1"/>
  <c r="I23" i="1"/>
  <c r="Q23" i="1" s="1"/>
  <c r="I12" i="1"/>
  <c r="Q12" i="1" s="1"/>
  <c r="I17" i="1"/>
  <c r="Q17" i="1" s="1"/>
  <c r="I22" i="1"/>
  <c r="Q22" i="1" s="1"/>
  <c r="I18" i="1"/>
  <c r="Q18" i="1" s="1"/>
</calcChain>
</file>

<file path=xl/sharedStrings.xml><?xml version="1.0" encoding="utf-8"?>
<sst xmlns="http://schemas.openxmlformats.org/spreadsheetml/2006/main" count="111" uniqueCount="56">
  <si>
    <t>Министерство образования Республики Коми</t>
  </si>
  <si>
    <t>Агентство Республики Коми по физической культуре и спорту</t>
  </si>
  <si>
    <t>ГАУ РК "Центр спортивных мероприятий и пропоганды физической культуры и спорта"</t>
  </si>
  <si>
    <t>КРОО "Федерация спортивного ориентирования Республики Коми"</t>
  </si>
  <si>
    <t>ГАОУ ДОД РК "Детско-юношеский центр спорта и туризма"</t>
  </si>
  <si>
    <t>"Сыктывдинские гонки"</t>
  </si>
  <si>
    <t>Общекомандный протокол</t>
  </si>
  <si>
    <t>№ п/п</t>
  </si>
  <si>
    <t>Команда</t>
  </si>
  <si>
    <t>Сумма</t>
  </si>
  <si>
    <t>Место</t>
  </si>
  <si>
    <t>Сыктывкар СОШ №7</t>
  </si>
  <si>
    <t>Сыктывкар Эжва</t>
  </si>
  <si>
    <t>Сыктывкар ЦДОД №9</t>
  </si>
  <si>
    <t>Сыктывдинский район</t>
  </si>
  <si>
    <t>Сыктывкар ЦДОД №25</t>
  </si>
  <si>
    <t>Микунь-2</t>
  </si>
  <si>
    <t>Сыктывкар ЦДОД №35</t>
  </si>
  <si>
    <t>Микунь-1</t>
  </si>
  <si>
    <t>Прилузский район</t>
  </si>
  <si>
    <t>ДЮЦСиТ РК</t>
  </si>
  <si>
    <t>Корткеросский район</t>
  </si>
  <si>
    <t>Троицко-Печорский р-он</t>
  </si>
  <si>
    <t>Удорский район</t>
  </si>
  <si>
    <t>Сыктывкар Сев.Олимпия</t>
  </si>
  <si>
    <t>Главный судья                                                          Попов Ан.А. (С1к)</t>
  </si>
  <si>
    <t>Главный секретарь                                                Носкова Ю.И.(С1к)</t>
  </si>
  <si>
    <t>Сыктывдинский район - 2</t>
  </si>
  <si>
    <t>Чемпионат Республики Коми по спортивному ориентированию на лыжах</t>
  </si>
  <si>
    <t>1-2 марта 2014 г</t>
  </si>
  <si>
    <t>1-2 марта 2014 г.</t>
  </si>
  <si>
    <t>Микунь</t>
  </si>
  <si>
    <t>Сыктывкар-1</t>
  </si>
  <si>
    <t>Сыктывкар-2</t>
  </si>
  <si>
    <t>Сыктывкар-3</t>
  </si>
  <si>
    <t>Сыктывкар-4</t>
  </si>
  <si>
    <t>М</t>
  </si>
  <si>
    <t>Ж</t>
  </si>
  <si>
    <t xml:space="preserve">Первенство Республики Коми среди ветеранов по спортивному ориентированию на лыжах </t>
  </si>
  <si>
    <t>В зачет круглогодичной Спартакиады ветеранов Республики Коми в 2014 году</t>
  </si>
  <si>
    <t>Общекомандный протокол 1 группа</t>
  </si>
  <si>
    <t>Общекомандный протокол 2 группа</t>
  </si>
  <si>
    <t>Очки</t>
  </si>
  <si>
    <t>Ухта</t>
  </si>
  <si>
    <t>Итог</t>
  </si>
  <si>
    <t>маркированная трасса</t>
  </si>
  <si>
    <t>Заданное направление</t>
  </si>
  <si>
    <t>2 этап Кубка Республики Коми по спортивному ориентированию на лыжах среди учащихся и молодежи</t>
  </si>
  <si>
    <t>Сыктывдинский район, с. Парчег, ДООЦ "Гренада"</t>
  </si>
  <si>
    <t>1-2 марта 2014 г                                                                                                                                         Сыктывдинский район, с. Парчег, ДООЦ "Гренада"</t>
  </si>
  <si>
    <t>1 марта, маркированная трасса</t>
  </si>
  <si>
    <t>2 марта, заданное направление</t>
  </si>
  <si>
    <t>Ж 1день</t>
  </si>
  <si>
    <t>М  1 день</t>
  </si>
  <si>
    <t>М 2 день</t>
  </si>
  <si>
    <t>Ж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</si>
</sst>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A4" workbookViewId="0">
      <selection activeCell="J8" sqref="J8:R8"/>
    </sheetView>
  </sheetViews>
  <sheetFormatPr defaultRowHeight="15" x14ac:dyDescent="0.25"/>
  <cols>
    <col min="1" max="1" width="6.42578125" customWidth="1"/>
    <col min="2" max="2" width="23.5703125" customWidth="1"/>
    <col min="3" max="3" width="8" customWidth="1"/>
    <col min="4" max="4" width="7.28515625" customWidth="1"/>
    <col min="5" max="6" width="7.5703125" customWidth="1"/>
    <col min="7" max="7" width="7.7109375" customWidth="1"/>
    <col min="8" max="8" width="8" customWidth="1"/>
    <col min="9" max="9" width="8.42578125" customWidth="1"/>
    <col min="10" max="10" width="8" customWidth="1"/>
    <col min="11" max="11" width="7.7109375" customWidth="1"/>
    <col min="12" max="12" width="7" customWidth="1"/>
    <col min="13" max="13" width="7.140625" customWidth="1"/>
    <col min="14" max="15" width="7" customWidth="1"/>
    <col min="16" max="16" width="7.28515625" customWidth="1"/>
    <col min="17" max="17" width="8" customWidth="1"/>
    <col min="18" max="18" width="7.140625" customWidth="1"/>
  </cols>
  <sheetData>
    <row r="1" spans="1:18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5"/>
    </row>
    <row r="2" spans="1:18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5"/>
    </row>
    <row r="3" spans="1:18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2"/>
      <c r="Q3" s="22"/>
      <c r="R3" s="5"/>
    </row>
    <row r="4" spans="1:18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22"/>
      <c r="Q4" s="22"/>
      <c r="R4" s="5"/>
    </row>
    <row r="5" spans="1:18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5"/>
    </row>
    <row r="6" spans="1:18" x14ac:dyDescent="0.25">
      <c r="A6" s="21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5"/>
    </row>
    <row r="7" spans="1:18" x14ac:dyDescent="0.25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2"/>
      <c r="R7" s="5"/>
    </row>
    <row r="8" spans="1:18" x14ac:dyDescent="0.25">
      <c r="A8" s="6"/>
      <c r="B8" s="6" t="s">
        <v>29</v>
      </c>
      <c r="C8" s="6"/>
      <c r="D8" s="6"/>
      <c r="E8" s="6"/>
      <c r="F8" s="6"/>
      <c r="G8" s="6"/>
      <c r="H8" s="6"/>
      <c r="I8" s="6"/>
      <c r="J8" s="21" t="s">
        <v>48</v>
      </c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16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8"/>
      <c r="Q9" s="18"/>
      <c r="R9" s="8"/>
    </row>
    <row r="10" spans="1:18" x14ac:dyDescent="0.25">
      <c r="A10" s="10"/>
      <c r="B10" s="2"/>
      <c r="C10" s="24" t="s">
        <v>45</v>
      </c>
      <c r="D10" s="25"/>
      <c r="E10" s="25"/>
      <c r="F10" s="25"/>
      <c r="G10" s="25"/>
      <c r="H10" s="25"/>
      <c r="I10" s="26"/>
      <c r="J10" s="23" t="s">
        <v>46</v>
      </c>
      <c r="K10" s="23"/>
      <c r="L10" s="23"/>
      <c r="M10" s="23"/>
      <c r="N10" s="23"/>
      <c r="O10" s="23"/>
      <c r="P10" s="23"/>
      <c r="Q10" s="11"/>
      <c r="R10" s="1"/>
    </row>
    <row r="11" spans="1:18" x14ac:dyDescent="0.25">
      <c r="A11" s="1" t="s">
        <v>7</v>
      </c>
      <c r="B11" s="1" t="s">
        <v>8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 t="s">
        <v>9</v>
      </c>
      <c r="J11" s="2">
        <v>1</v>
      </c>
      <c r="K11" s="2">
        <v>2</v>
      </c>
      <c r="L11" s="2">
        <v>3</v>
      </c>
      <c r="M11" s="2">
        <v>4</v>
      </c>
      <c r="N11" s="2">
        <v>5</v>
      </c>
      <c r="O11" s="2">
        <v>6</v>
      </c>
      <c r="P11" s="2" t="s">
        <v>9</v>
      </c>
      <c r="Q11" s="9" t="s">
        <v>44</v>
      </c>
      <c r="R11" s="2" t="s">
        <v>10</v>
      </c>
    </row>
    <row r="12" spans="1:18" x14ac:dyDescent="0.25">
      <c r="A12" s="2">
        <v>1</v>
      </c>
      <c r="B12" s="1" t="s">
        <v>20</v>
      </c>
      <c r="C12" s="2">
        <v>100</v>
      </c>
      <c r="D12" s="2">
        <v>100</v>
      </c>
      <c r="E12" s="2">
        <v>92.9</v>
      </c>
      <c r="F12" s="2">
        <v>98.9</v>
      </c>
      <c r="G12" s="2">
        <v>89.6</v>
      </c>
      <c r="H12" s="2">
        <v>89</v>
      </c>
      <c r="I12" s="2">
        <f t="shared" ref="I12:I25" si="0">SUM(C12:H12)</f>
        <v>570.4</v>
      </c>
      <c r="J12" s="2">
        <v>100</v>
      </c>
      <c r="K12" s="2">
        <v>97</v>
      </c>
      <c r="L12" s="2">
        <v>100</v>
      </c>
      <c r="M12" s="2">
        <v>100</v>
      </c>
      <c r="N12" s="2">
        <v>98.5</v>
      </c>
      <c r="O12" s="2">
        <v>97.3</v>
      </c>
      <c r="P12" s="2">
        <f>SUM(J12:O12)</f>
        <v>592.79999999999995</v>
      </c>
      <c r="Q12" s="9">
        <f t="shared" ref="Q12:Q25" si="1">SUM(I12+P12)</f>
        <v>1163.1999999999998</v>
      </c>
      <c r="R12" s="2">
        <v>1</v>
      </c>
    </row>
    <row r="13" spans="1:18" x14ac:dyDescent="0.25">
      <c r="A13" s="2">
        <v>2</v>
      </c>
      <c r="B13" s="1" t="s">
        <v>14</v>
      </c>
      <c r="C13" s="2">
        <v>100</v>
      </c>
      <c r="D13" s="2">
        <v>72.5</v>
      </c>
      <c r="E13" s="2">
        <v>79.400000000000006</v>
      </c>
      <c r="F13" s="2">
        <v>76</v>
      </c>
      <c r="G13" s="2">
        <v>100</v>
      </c>
      <c r="H13" s="2">
        <v>68.8</v>
      </c>
      <c r="I13" s="2">
        <f t="shared" si="0"/>
        <v>496.7</v>
      </c>
      <c r="J13" s="2">
        <v>100</v>
      </c>
      <c r="K13" s="2">
        <v>52.7</v>
      </c>
      <c r="L13" s="2">
        <v>85.7</v>
      </c>
      <c r="M13" s="2">
        <v>74.400000000000006</v>
      </c>
      <c r="N13" s="2">
        <v>68</v>
      </c>
      <c r="O13" s="2">
        <v>100</v>
      </c>
      <c r="P13" s="2">
        <f>SUM(J13:O13)</f>
        <v>480.79999999999995</v>
      </c>
      <c r="Q13" s="9">
        <f t="shared" si="1"/>
        <v>977.5</v>
      </c>
      <c r="R13" s="2">
        <v>2</v>
      </c>
    </row>
    <row r="14" spans="1:18" x14ac:dyDescent="0.25">
      <c r="A14" s="2">
        <v>3</v>
      </c>
      <c r="B14" s="1" t="s">
        <v>17</v>
      </c>
      <c r="C14" s="2">
        <v>89.7</v>
      </c>
      <c r="D14" s="2">
        <v>100</v>
      </c>
      <c r="E14" s="2">
        <v>72.8</v>
      </c>
      <c r="F14" s="2">
        <v>65</v>
      </c>
      <c r="G14" s="2">
        <v>77.400000000000006</v>
      </c>
      <c r="H14" s="2">
        <v>69.7</v>
      </c>
      <c r="I14" s="2">
        <f t="shared" si="0"/>
        <v>474.59999999999997</v>
      </c>
      <c r="J14" s="2">
        <v>26.8</v>
      </c>
      <c r="K14" s="2">
        <v>96.8</v>
      </c>
      <c r="L14" s="2">
        <v>72</v>
      </c>
      <c r="M14" s="2">
        <v>38.200000000000003</v>
      </c>
      <c r="N14" s="2">
        <v>46.2</v>
      </c>
      <c r="O14" s="2">
        <v>51.2</v>
      </c>
      <c r="P14" s="2">
        <f>SUM(J14:O14)</f>
        <v>331.2</v>
      </c>
      <c r="Q14" s="9">
        <f t="shared" si="1"/>
        <v>805.8</v>
      </c>
      <c r="R14" s="2">
        <v>3</v>
      </c>
    </row>
    <row r="15" spans="1:18" x14ac:dyDescent="0.25">
      <c r="A15" s="2">
        <v>4</v>
      </c>
      <c r="B15" s="1" t="s">
        <v>15</v>
      </c>
      <c r="C15" s="2">
        <v>69.8</v>
      </c>
      <c r="D15" s="2">
        <v>1</v>
      </c>
      <c r="E15" s="2">
        <v>45.9</v>
      </c>
      <c r="F15" s="2">
        <v>75.2</v>
      </c>
      <c r="G15" s="2">
        <v>78</v>
      </c>
      <c r="H15" s="2">
        <v>100</v>
      </c>
      <c r="I15" s="2">
        <f t="shared" si="0"/>
        <v>369.9</v>
      </c>
      <c r="J15" s="2">
        <v>98.8</v>
      </c>
      <c r="K15" s="2">
        <v>17.8</v>
      </c>
      <c r="L15" s="2">
        <v>39.5</v>
      </c>
      <c r="M15" s="2">
        <v>30.9</v>
      </c>
      <c r="N15" s="2">
        <v>65.400000000000006</v>
      </c>
      <c r="O15" s="2">
        <v>97.7</v>
      </c>
      <c r="P15" s="2">
        <f>SUM(J15:O15)</f>
        <v>350.1</v>
      </c>
      <c r="Q15" s="9">
        <f t="shared" si="1"/>
        <v>720</v>
      </c>
      <c r="R15" s="2">
        <v>4</v>
      </c>
    </row>
    <row r="16" spans="1:18" x14ac:dyDescent="0.25">
      <c r="A16" s="2">
        <v>5</v>
      </c>
      <c r="B16" s="1" t="s">
        <v>18</v>
      </c>
      <c r="C16" s="2">
        <v>73.599999999999994</v>
      </c>
      <c r="D16" s="2">
        <v>93.7</v>
      </c>
      <c r="E16" s="2">
        <v>53</v>
      </c>
      <c r="F16" s="2">
        <v>99.3</v>
      </c>
      <c r="G16" s="2">
        <v>85.2</v>
      </c>
      <c r="H16" s="2">
        <v>58.8</v>
      </c>
      <c r="I16" s="2">
        <f t="shared" si="0"/>
        <v>463.6</v>
      </c>
      <c r="J16" s="2">
        <v>6.4</v>
      </c>
      <c r="K16" s="2">
        <v>33</v>
      </c>
      <c r="L16" s="2">
        <v>100</v>
      </c>
      <c r="M16" s="2">
        <v>65.2</v>
      </c>
      <c r="N16" s="2">
        <v>9.6</v>
      </c>
      <c r="O16" s="2">
        <v>21.6</v>
      </c>
      <c r="P16" s="2">
        <f>SUM(J16:O16)</f>
        <v>235.8</v>
      </c>
      <c r="Q16" s="9">
        <f t="shared" si="1"/>
        <v>699.40000000000009</v>
      </c>
      <c r="R16" s="2">
        <v>5</v>
      </c>
    </row>
    <row r="17" spans="1:18" x14ac:dyDescent="0.25">
      <c r="A17" s="2">
        <v>6</v>
      </c>
      <c r="B17" s="1" t="s">
        <v>21</v>
      </c>
      <c r="C17" s="2">
        <v>84.9</v>
      </c>
      <c r="D17" s="2">
        <v>60.1</v>
      </c>
      <c r="E17" s="2">
        <v>85</v>
      </c>
      <c r="F17" s="2">
        <v>74.5</v>
      </c>
      <c r="G17" s="2">
        <v>47.2</v>
      </c>
      <c r="H17" s="2">
        <v>82.8</v>
      </c>
      <c r="I17" s="2">
        <f t="shared" si="0"/>
        <v>434.5</v>
      </c>
      <c r="J17" s="2">
        <v>100</v>
      </c>
      <c r="K17" s="2">
        <v>53.4</v>
      </c>
      <c r="L17" s="2">
        <v>1</v>
      </c>
      <c r="M17" s="2">
        <v>48.4</v>
      </c>
      <c r="N17" s="2">
        <v>6.6</v>
      </c>
      <c r="O17" s="2"/>
      <c r="P17" s="2">
        <v>209.4</v>
      </c>
      <c r="Q17" s="9">
        <f t="shared" si="1"/>
        <v>643.9</v>
      </c>
      <c r="R17" s="2">
        <v>6</v>
      </c>
    </row>
    <row r="18" spans="1:18" x14ac:dyDescent="0.25">
      <c r="A18" s="2">
        <v>7</v>
      </c>
      <c r="B18" s="1" t="s">
        <v>12</v>
      </c>
      <c r="C18" s="2">
        <v>87.3</v>
      </c>
      <c r="D18" s="2">
        <v>91.8</v>
      </c>
      <c r="E18" s="2">
        <v>69.5</v>
      </c>
      <c r="F18" s="2">
        <v>1</v>
      </c>
      <c r="G18" s="2">
        <v>79.400000000000006</v>
      </c>
      <c r="H18" s="2">
        <v>43.3</v>
      </c>
      <c r="I18" s="2">
        <f t="shared" si="0"/>
        <v>372.3</v>
      </c>
      <c r="J18" s="2">
        <v>1</v>
      </c>
      <c r="K18" s="2">
        <v>69.099999999999994</v>
      </c>
      <c r="L18" s="2">
        <v>1</v>
      </c>
      <c r="M18" s="2">
        <v>1</v>
      </c>
      <c r="N18" s="2">
        <v>86.4</v>
      </c>
      <c r="O18" s="2">
        <v>33.1</v>
      </c>
      <c r="P18" s="2">
        <f>SUM(J18:O18)</f>
        <v>191.6</v>
      </c>
      <c r="Q18" s="9">
        <f t="shared" si="1"/>
        <v>563.9</v>
      </c>
      <c r="R18" s="2">
        <v>7</v>
      </c>
    </row>
    <row r="19" spans="1:18" x14ac:dyDescent="0.25">
      <c r="A19" s="2">
        <v>8</v>
      </c>
      <c r="B19" s="1" t="s">
        <v>16</v>
      </c>
      <c r="C19" s="2">
        <v>87.1</v>
      </c>
      <c r="D19" s="2">
        <v>76.400000000000006</v>
      </c>
      <c r="E19" s="2">
        <v>76.3</v>
      </c>
      <c r="F19" s="2">
        <v>37.9</v>
      </c>
      <c r="G19" s="2">
        <v>87.8</v>
      </c>
      <c r="H19" s="2">
        <v>77.7</v>
      </c>
      <c r="I19" s="2">
        <f t="shared" si="0"/>
        <v>443.2</v>
      </c>
      <c r="J19" s="2">
        <v>88.8</v>
      </c>
      <c r="K19" s="2">
        <v>8</v>
      </c>
      <c r="L19" s="2">
        <v>1</v>
      </c>
      <c r="M19" s="2">
        <v>1</v>
      </c>
      <c r="N19" s="2">
        <v>1</v>
      </c>
      <c r="O19" s="2">
        <v>12.3</v>
      </c>
      <c r="P19" s="2">
        <f>SUM(J19:O19)</f>
        <v>112.1</v>
      </c>
      <c r="Q19" s="9">
        <f t="shared" si="1"/>
        <v>555.29999999999995</v>
      </c>
      <c r="R19" s="2">
        <v>8</v>
      </c>
    </row>
    <row r="20" spans="1:18" x14ac:dyDescent="0.25">
      <c r="A20" s="2">
        <v>9</v>
      </c>
      <c r="B20" s="1" t="s">
        <v>13</v>
      </c>
      <c r="C20" s="2">
        <v>83.2</v>
      </c>
      <c r="D20" s="2">
        <v>78</v>
      </c>
      <c r="E20" s="2">
        <v>38.200000000000003</v>
      </c>
      <c r="F20" s="2">
        <v>99.4</v>
      </c>
      <c r="G20" s="2">
        <v>69.900000000000006</v>
      </c>
      <c r="H20" s="2"/>
      <c r="I20" s="2">
        <f t="shared" si="0"/>
        <v>368.69999999999993</v>
      </c>
      <c r="J20" s="2">
        <v>45.1</v>
      </c>
      <c r="K20" s="2">
        <v>24.4</v>
      </c>
      <c r="L20" s="2">
        <v>1</v>
      </c>
      <c r="M20" s="2">
        <v>1</v>
      </c>
      <c r="N20" s="2">
        <v>100</v>
      </c>
      <c r="O20" s="2"/>
      <c r="P20" s="2">
        <v>171.5</v>
      </c>
      <c r="Q20" s="9">
        <f t="shared" si="1"/>
        <v>540.19999999999993</v>
      </c>
      <c r="R20" s="2">
        <v>9</v>
      </c>
    </row>
    <row r="21" spans="1:18" x14ac:dyDescent="0.25">
      <c r="A21" s="2">
        <v>10</v>
      </c>
      <c r="B21" s="1" t="s">
        <v>11</v>
      </c>
      <c r="C21" s="2">
        <v>73.3</v>
      </c>
      <c r="D21" s="2">
        <v>70.5</v>
      </c>
      <c r="E21" s="2">
        <v>38.4</v>
      </c>
      <c r="F21" s="2">
        <v>34.5</v>
      </c>
      <c r="G21" s="2">
        <v>33.700000000000003</v>
      </c>
      <c r="H21" s="2">
        <v>92.4</v>
      </c>
      <c r="I21" s="2">
        <f t="shared" si="0"/>
        <v>342.80000000000007</v>
      </c>
      <c r="J21" s="2">
        <v>36.299999999999997</v>
      </c>
      <c r="K21" s="2">
        <v>95.1</v>
      </c>
      <c r="L21" s="2">
        <v>26.3</v>
      </c>
      <c r="M21" s="2"/>
      <c r="N21" s="2"/>
      <c r="O21" s="2"/>
      <c r="P21" s="2">
        <v>157.69999999999999</v>
      </c>
      <c r="Q21" s="9">
        <f t="shared" si="1"/>
        <v>500.50000000000006</v>
      </c>
      <c r="R21" s="2">
        <v>10</v>
      </c>
    </row>
    <row r="22" spans="1:18" x14ac:dyDescent="0.25">
      <c r="A22" s="2">
        <v>11</v>
      </c>
      <c r="B22" s="1" t="s">
        <v>23</v>
      </c>
      <c r="C22" s="2">
        <v>18.899999999999999</v>
      </c>
      <c r="D22" s="2">
        <v>6.7</v>
      </c>
      <c r="E22" s="2">
        <v>6.5</v>
      </c>
      <c r="F22" s="2">
        <v>100</v>
      </c>
      <c r="G22" s="2">
        <v>28</v>
      </c>
      <c r="H22" s="2"/>
      <c r="I22" s="2">
        <f t="shared" si="0"/>
        <v>160.1</v>
      </c>
      <c r="J22" s="2">
        <v>69.8</v>
      </c>
      <c r="K22" s="2">
        <v>18.8</v>
      </c>
      <c r="L22" s="2">
        <v>1</v>
      </c>
      <c r="M22" s="2">
        <v>98.8</v>
      </c>
      <c r="N22" s="2">
        <v>1</v>
      </c>
      <c r="O22" s="2"/>
      <c r="P22" s="2">
        <v>189.4</v>
      </c>
      <c r="Q22" s="9">
        <f t="shared" si="1"/>
        <v>349.5</v>
      </c>
      <c r="R22" s="2">
        <v>11</v>
      </c>
    </row>
    <row r="23" spans="1:18" x14ac:dyDescent="0.25">
      <c r="A23" s="2">
        <v>12</v>
      </c>
      <c r="B23" s="1" t="s">
        <v>19</v>
      </c>
      <c r="C23" s="2">
        <v>12</v>
      </c>
      <c r="D23" s="2">
        <v>49.8</v>
      </c>
      <c r="E23" s="2">
        <v>1</v>
      </c>
      <c r="F23" s="2">
        <v>61.6</v>
      </c>
      <c r="G23" s="2">
        <v>36.4</v>
      </c>
      <c r="H23" s="2">
        <v>87</v>
      </c>
      <c r="I23" s="2">
        <f t="shared" si="0"/>
        <v>247.8</v>
      </c>
      <c r="J23" s="2">
        <v>1</v>
      </c>
      <c r="K23" s="2">
        <v>9.1</v>
      </c>
      <c r="L23" s="2">
        <v>11.8</v>
      </c>
      <c r="M23" s="2">
        <v>1</v>
      </c>
      <c r="N23" s="2">
        <v>34.6</v>
      </c>
      <c r="O23" s="2">
        <v>1</v>
      </c>
      <c r="P23" s="2">
        <f>SUM(J23:O23)</f>
        <v>58.5</v>
      </c>
      <c r="Q23" s="9">
        <f t="shared" si="1"/>
        <v>306.3</v>
      </c>
      <c r="R23" s="2">
        <v>12</v>
      </c>
    </row>
    <row r="24" spans="1:18" x14ac:dyDescent="0.25">
      <c r="A24" s="2">
        <v>13</v>
      </c>
      <c r="B24" s="1" t="s">
        <v>24</v>
      </c>
      <c r="C24" s="2">
        <v>83.9</v>
      </c>
      <c r="D24" s="2"/>
      <c r="E24" s="2"/>
      <c r="F24" s="2"/>
      <c r="G24" s="2"/>
      <c r="H24" s="2"/>
      <c r="I24" s="2">
        <f t="shared" si="0"/>
        <v>83.9</v>
      </c>
      <c r="J24" s="2">
        <v>90.1</v>
      </c>
      <c r="K24" s="2"/>
      <c r="L24" s="2"/>
      <c r="M24" s="2"/>
      <c r="N24" s="2"/>
      <c r="O24" s="2"/>
      <c r="P24" s="2">
        <v>90.1</v>
      </c>
      <c r="Q24" s="9">
        <f t="shared" si="1"/>
        <v>174</v>
      </c>
      <c r="R24" s="2">
        <v>13</v>
      </c>
    </row>
    <row r="25" spans="1:18" x14ac:dyDescent="0.25">
      <c r="A25" s="2">
        <v>14</v>
      </c>
      <c r="B25" s="1" t="s">
        <v>27</v>
      </c>
      <c r="C25" s="2">
        <v>60.8</v>
      </c>
      <c r="D25" s="2">
        <v>5</v>
      </c>
      <c r="E25" s="2"/>
      <c r="F25" s="2"/>
      <c r="G25" s="2"/>
      <c r="H25" s="2"/>
      <c r="I25" s="2">
        <f t="shared" si="0"/>
        <v>65.8</v>
      </c>
      <c r="J25" s="2">
        <v>0</v>
      </c>
      <c r="K25" s="2">
        <v>0</v>
      </c>
      <c r="L25" s="2"/>
      <c r="M25" s="2"/>
      <c r="N25" s="2"/>
      <c r="O25" s="2"/>
      <c r="P25" s="2">
        <v>0</v>
      </c>
      <c r="Q25" s="9">
        <f t="shared" si="1"/>
        <v>65.8</v>
      </c>
      <c r="R25" s="2">
        <v>14</v>
      </c>
    </row>
    <row r="26" spans="1:18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9" t="s">
        <v>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"/>
      <c r="N27" s="4"/>
      <c r="O27" s="4"/>
      <c r="P27" s="4"/>
    </row>
    <row r="29" spans="1:18" x14ac:dyDescent="0.25">
      <c r="A29" s="20" t="s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ortState ref="A10:Q23">
    <sortCondition descending="1" ref="Q10:Q23"/>
  </sortState>
  <mergeCells count="13">
    <mergeCell ref="A9:Q9"/>
    <mergeCell ref="A27:L27"/>
    <mergeCell ref="A29:L29"/>
    <mergeCell ref="A1:Q1"/>
    <mergeCell ref="A3:Q3"/>
    <mergeCell ref="A5:Q5"/>
    <mergeCell ref="A7:Q7"/>
    <mergeCell ref="A2:Q2"/>
    <mergeCell ref="A4:Q4"/>
    <mergeCell ref="A6:Q6"/>
    <mergeCell ref="J10:P10"/>
    <mergeCell ref="C10:I10"/>
    <mergeCell ref="J8:R8"/>
  </mergeCells>
  <pageMargins left="0.25" right="0.25" top="0.75" bottom="0.75" header="0.3" footer="0.3"/>
  <pageSetup paperSize="9" scale="9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B2" workbookViewId="0">
      <selection activeCell="A24" sqref="A24:J24"/>
    </sheetView>
  </sheetViews>
  <sheetFormatPr defaultRowHeight="15" x14ac:dyDescent="0.25"/>
  <cols>
    <col min="1" max="1" width="6.42578125" customWidth="1"/>
    <col min="2" max="2" width="23.5703125" customWidth="1"/>
    <col min="3" max="3" width="9.28515625" customWidth="1"/>
  </cols>
  <sheetData>
    <row r="1" spans="1:14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7"/>
    </row>
    <row r="2" spans="1:14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7"/>
    </row>
    <row r="3" spans="1:14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7"/>
    </row>
    <row r="4" spans="1:14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7"/>
    </row>
    <row r="5" spans="1:14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2"/>
      <c r="N5" s="7"/>
    </row>
    <row r="6" spans="1:14" x14ac:dyDescent="0.25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2"/>
      <c r="N6" s="7"/>
    </row>
    <row r="7" spans="1:14" x14ac:dyDescent="0.25">
      <c r="A7" s="21" t="s">
        <v>49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7"/>
    </row>
    <row r="8" spans="1:14" x14ac:dyDescent="0.25">
      <c r="A8" s="16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8"/>
    </row>
    <row r="9" spans="1:14" x14ac:dyDescent="0.25">
      <c r="A9" s="31" t="s">
        <v>7</v>
      </c>
      <c r="B9" s="23" t="s">
        <v>8</v>
      </c>
      <c r="C9" s="23" t="s">
        <v>52</v>
      </c>
      <c r="D9" s="23"/>
      <c r="E9" s="23" t="s">
        <v>53</v>
      </c>
      <c r="F9" s="23"/>
      <c r="G9" s="23" t="s">
        <v>9</v>
      </c>
      <c r="H9" s="24" t="s">
        <v>55</v>
      </c>
      <c r="I9" s="25"/>
      <c r="J9" s="23" t="s">
        <v>54</v>
      </c>
      <c r="K9" s="23"/>
      <c r="L9" s="23" t="s">
        <v>9</v>
      </c>
      <c r="M9" s="27" t="s">
        <v>44</v>
      </c>
      <c r="N9" s="29" t="s">
        <v>10</v>
      </c>
    </row>
    <row r="10" spans="1:14" x14ac:dyDescent="0.25">
      <c r="A10" s="17"/>
      <c r="B10" s="23"/>
      <c r="C10" s="2">
        <v>1</v>
      </c>
      <c r="D10" s="2">
        <v>2</v>
      </c>
      <c r="E10" s="2">
        <v>3</v>
      </c>
      <c r="F10" s="2">
        <v>4</v>
      </c>
      <c r="G10" s="23"/>
      <c r="H10" s="2">
        <v>1</v>
      </c>
      <c r="I10" s="2">
        <v>2</v>
      </c>
      <c r="J10" s="2">
        <v>3</v>
      </c>
      <c r="K10" s="2">
        <v>4</v>
      </c>
      <c r="L10" s="23"/>
      <c r="M10" s="28"/>
      <c r="N10" s="30"/>
    </row>
    <row r="11" spans="1:14" x14ac:dyDescent="0.25">
      <c r="A11" s="2">
        <v>1</v>
      </c>
      <c r="B11" s="1" t="s">
        <v>32</v>
      </c>
      <c r="C11" s="2">
        <v>100</v>
      </c>
      <c r="D11" s="2">
        <v>61</v>
      </c>
      <c r="E11" s="2">
        <v>69</v>
      </c>
      <c r="F11" s="2">
        <v>66</v>
      </c>
      <c r="G11" s="2">
        <f>SUM(C11:F11)</f>
        <v>296</v>
      </c>
      <c r="H11" s="2">
        <v>100</v>
      </c>
      <c r="I11" s="2">
        <v>61.7</v>
      </c>
      <c r="J11" s="2">
        <v>89.2</v>
      </c>
      <c r="K11" s="2">
        <v>79.400000000000006</v>
      </c>
      <c r="L11" s="2">
        <f>SUM(H11:K11)</f>
        <v>330.29999999999995</v>
      </c>
      <c r="M11" s="9">
        <f t="shared" ref="M11:M22" si="0">SUM(G11+L11)</f>
        <v>626.29999999999995</v>
      </c>
      <c r="N11" s="2">
        <v>1</v>
      </c>
    </row>
    <row r="12" spans="1:14" x14ac:dyDescent="0.25">
      <c r="A12" s="2">
        <v>2</v>
      </c>
      <c r="B12" s="1" t="s">
        <v>34</v>
      </c>
      <c r="C12" s="2">
        <v>56.1</v>
      </c>
      <c r="D12" s="2">
        <v>50.4</v>
      </c>
      <c r="E12" s="2">
        <v>54</v>
      </c>
      <c r="F12" s="2">
        <v>52</v>
      </c>
      <c r="G12" s="2">
        <f>SUM(C12:F12)</f>
        <v>212.5</v>
      </c>
      <c r="H12" s="3">
        <v>86.2</v>
      </c>
      <c r="I12" s="2">
        <v>58.1</v>
      </c>
      <c r="J12" s="2">
        <v>75.7</v>
      </c>
      <c r="K12" s="2"/>
      <c r="L12" s="2">
        <v>220</v>
      </c>
      <c r="M12" s="9">
        <f t="shared" si="0"/>
        <v>432.5</v>
      </c>
      <c r="N12" s="2"/>
    </row>
    <row r="13" spans="1:14" x14ac:dyDescent="0.25">
      <c r="A13" s="2">
        <v>3</v>
      </c>
      <c r="B13" s="1" t="s">
        <v>33</v>
      </c>
      <c r="C13" s="2">
        <v>75.8</v>
      </c>
      <c r="D13" s="2">
        <v>59</v>
      </c>
      <c r="E13" s="2">
        <v>57.3</v>
      </c>
      <c r="F13" s="2">
        <v>57.1</v>
      </c>
      <c r="G13" s="2">
        <f>SUM(C13:F13)</f>
        <v>249.20000000000002</v>
      </c>
      <c r="H13" s="1"/>
      <c r="I13" s="2"/>
      <c r="J13" s="2">
        <v>77.599999999999994</v>
      </c>
      <c r="K13" s="2">
        <v>76.099999999999994</v>
      </c>
      <c r="L13" s="2">
        <f>SUM(J13:K13)</f>
        <v>153.69999999999999</v>
      </c>
      <c r="M13" s="9">
        <f t="shared" si="0"/>
        <v>402.9</v>
      </c>
      <c r="N13" s="2"/>
    </row>
    <row r="14" spans="1:14" x14ac:dyDescent="0.25">
      <c r="A14" s="2">
        <v>4</v>
      </c>
      <c r="B14" s="1" t="s">
        <v>14</v>
      </c>
      <c r="C14" s="2"/>
      <c r="E14" s="2">
        <v>100</v>
      </c>
      <c r="F14" s="2">
        <v>40</v>
      </c>
      <c r="G14" s="2">
        <f>SUM(E14:F14)</f>
        <v>140</v>
      </c>
      <c r="H14" s="2"/>
      <c r="I14" s="2"/>
      <c r="J14" s="2">
        <v>100</v>
      </c>
      <c r="K14" s="2">
        <v>58</v>
      </c>
      <c r="L14" s="2">
        <f>SUM(J14:K14)</f>
        <v>158</v>
      </c>
      <c r="M14" s="9">
        <f t="shared" si="0"/>
        <v>298</v>
      </c>
      <c r="N14" s="2">
        <v>2</v>
      </c>
    </row>
    <row r="15" spans="1:14" x14ac:dyDescent="0.25">
      <c r="A15" s="2">
        <v>5</v>
      </c>
      <c r="B15" s="1" t="s">
        <v>35</v>
      </c>
      <c r="C15" s="2">
        <v>49</v>
      </c>
      <c r="D15" s="2">
        <v>1</v>
      </c>
      <c r="E15" s="2">
        <v>29</v>
      </c>
      <c r="F15" s="2">
        <v>26</v>
      </c>
      <c r="G15" s="2">
        <f>SUM(C15:F15)</f>
        <v>105</v>
      </c>
      <c r="H15" s="2">
        <v>75</v>
      </c>
      <c r="I15" s="2">
        <v>12.9</v>
      </c>
      <c r="J15" s="2">
        <v>75.400000000000006</v>
      </c>
      <c r="K15" s="2"/>
      <c r="L15" s="2">
        <v>163.30000000000001</v>
      </c>
      <c r="M15" s="9">
        <f t="shared" si="0"/>
        <v>268.3</v>
      </c>
      <c r="N15" s="2"/>
    </row>
    <row r="16" spans="1:14" x14ac:dyDescent="0.25">
      <c r="A16" s="2">
        <v>9</v>
      </c>
      <c r="B16" s="1" t="s">
        <v>21</v>
      </c>
      <c r="C16" s="2">
        <v>23</v>
      </c>
      <c r="D16" s="3">
        <v>21</v>
      </c>
      <c r="E16" s="2">
        <v>38</v>
      </c>
      <c r="F16" s="2">
        <v>3</v>
      </c>
      <c r="G16" s="2">
        <f>SUM(C16:F16)</f>
        <v>85</v>
      </c>
      <c r="H16" s="3">
        <v>58.3</v>
      </c>
      <c r="I16" s="2"/>
      <c r="J16" s="2">
        <v>17.100000000000001</v>
      </c>
      <c r="K16" s="2">
        <v>1</v>
      </c>
      <c r="L16" s="2">
        <f>SUM(H16:K16)</f>
        <v>76.400000000000006</v>
      </c>
      <c r="M16" s="9">
        <f t="shared" si="0"/>
        <v>161.4</v>
      </c>
      <c r="N16" s="2">
        <v>3</v>
      </c>
    </row>
    <row r="17" spans="1:14" x14ac:dyDescent="0.25">
      <c r="A17" s="2">
        <v>6</v>
      </c>
      <c r="B17" s="1" t="s">
        <v>23</v>
      </c>
      <c r="C17" s="4"/>
      <c r="D17" s="1"/>
      <c r="E17" s="2">
        <v>71</v>
      </c>
      <c r="F17" s="2">
        <v>1</v>
      </c>
      <c r="G17" s="2">
        <f>SUM(E17:F17)</f>
        <v>72</v>
      </c>
      <c r="H17" s="1"/>
      <c r="I17" s="1"/>
      <c r="J17" s="2">
        <v>78</v>
      </c>
      <c r="K17" s="2">
        <v>1</v>
      </c>
      <c r="L17" s="2">
        <f>SUM(J17:K17)</f>
        <v>79</v>
      </c>
      <c r="M17" s="9">
        <f t="shared" si="0"/>
        <v>151</v>
      </c>
      <c r="N17" s="2">
        <v>4</v>
      </c>
    </row>
    <row r="18" spans="1:14" x14ac:dyDescent="0.25">
      <c r="A18" s="2">
        <v>8</v>
      </c>
      <c r="B18" s="1" t="s">
        <v>12</v>
      </c>
      <c r="C18" s="1"/>
      <c r="D18" s="1"/>
      <c r="E18" s="2">
        <v>44</v>
      </c>
      <c r="F18" s="2">
        <v>1</v>
      </c>
      <c r="G18" s="2">
        <f>SUM(E18:F18)</f>
        <v>45</v>
      </c>
      <c r="H18" s="2"/>
      <c r="I18" s="2"/>
      <c r="J18" s="2">
        <v>63</v>
      </c>
      <c r="K18" s="2">
        <v>1</v>
      </c>
      <c r="L18" s="2">
        <f>SUM(J18:K18)</f>
        <v>64</v>
      </c>
      <c r="M18" s="9">
        <f t="shared" si="0"/>
        <v>109</v>
      </c>
      <c r="N18" s="2">
        <v>5</v>
      </c>
    </row>
    <row r="19" spans="1:14" x14ac:dyDescent="0.25">
      <c r="A19" s="2">
        <v>10</v>
      </c>
      <c r="B19" s="1" t="s">
        <v>22</v>
      </c>
      <c r="C19" s="2">
        <v>33.1</v>
      </c>
      <c r="D19" s="2"/>
      <c r="E19" s="2"/>
      <c r="F19" s="2"/>
      <c r="G19" s="2">
        <f>SUM(C19:F19)</f>
        <v>33.1</v>
      </c>
      <c r="H19" s="2">
        <v>50.7</v>
      </c>
      <c r="I19" s="2"/>
      <c r="J19" s="2"/>
      <c r="K19" s="2"/>
      <c r="L19" s="2">
        <v>50.7</v>
      </c>
      <c r="M19" s="9">
        <f t="shared" si="0"/>
        <v>83.800000000000011</v>
      </c>
      <c r="N19" s="2">
        <v>6</v>
      </c>
    </row>
    <row r="20" spans="1:14" x14ac:dyDescent="0.25">
      <c r="A20" s="2">
        <v>11</v>
      </c>
      <c r="B20" s="1" t="s">
        <v>31</v>
      </c>
      <c r="C20" s="2">
        <v>1</v>
      </c>
      <c r="E20" s="2">
        <v>18</v>
      </c>
      <c r="F20" s="2"/>
      <c r="G20" s="2">
        <f>SUM(C20:F20)</f>
        <v>19</v>
      </c>
      <c r="H20" s="2">
        <v>1</v>
      </c>
      <c r="I20" s="2"/>
      <c r="J20" s="2">
        <v>1</v>
      </c>
      <c r="K20" s="2"/>
      <c r="L20" s="2">
        <v>2</v>
      </c>
      <c r="M20" s="9">
        <f t="shared" si="0"/>
        <v>21</v>
      </c>
      <c r="N20" s="2">
        <v>7</v>
      </c>
    </row>
    <row r="21" spans="1:14" x14ac:dyDescent="0.25">
      <c r="A21" s="2">
        <v>12</v>
      </c>
      <c r="B21" s="1" t="s">
        <v>19</v>
      </c>
      <c r="C21" s="2">
        <v>1</v>
      </c>
      <c r="D21" s="2"/>
      <c r="E21" s="2">
        <v>1</v>
      </c>
      <c r="F21" s="2">
        <v>2</v>
      </c>
      <c r="G21" s="2">
        <f>SUM(C21:F21)</f>
        <v>4</v>
      </c>
      <c r="H21" s="2">
        <v>1</v>
      </c>
      <c r="I21" s="2"/>
      <c r="J21" s="2">
        <v>1.5</v>
      </c>
      <c r="K21" s="2">
        <v>1</v>
      </c>
      <c r="L21" s="2">
        <v>3.5</v>
      </c>
      <c r="M21" s="9">
        <f t="shared" si="0"/>
        <v>7.5</v>
      </c>
      <c r="N21" s="2">
        <v>8</v>
      </c>
    </row>
    <row r="22" spans="1:14" x14ac:dyDescent="0.25">
      <c r="A22" s="2">
        <v>13</v>
      </c>
      <c r="B22" s="1" t="s">
        <v>43</v>
      </c>
      <c r="C22" s="2"/>
      <c r="D22" s="2"/>
      <c r="E22" s="2"/>
      <c r="F22" s="2"/>
      <c r="G22" s="2">
        <f>SUM(C22:F22)</f>
        <v>0</v>
      </c>
      <c r="H22" s="2"/>
      <c r="I22" s="2"/>
      <c r="J22" s="2">
        <v>0</v>
      </c>
      <c r="K22" s="2"/>
      <c r="L22" s="2">
        <v>0</v>
      </c>
      <c r="M22" s="9">
        <f t="shared" si="0"/>
        <v>0</v>
      </c>
      <c r="N22" s="2">
        <v>9</v>
      </c>
    </row>
    <row r="23" spans="1:14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19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4"/>
      <c r="L24" s="4"/>
    </row>
    <row r="26" spans="1:14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</row>
  </sheetData>
  <sortState ref="B10:M22">
    <sortCondition descending="1" ref="M10:M22"/>
  </sortState>
  <mergeCells count="20">
    <mergeCell ref="N9:N10"/>
    <mergeCell ref="A9:A10"/>
    <mergeCell ref="B9:B10"/>
    <mergeCell ref="A7:M7"/>
    <mergeCell ref="A8:M8"/>
    <mergeCell ref="A24:J24"/>
    <mergeCell ref="A26:J26"/>
    <mergeCell ref="A1:M1"/>
    <mergeCell ref="A2:M2"/>
    <mergeCell ref="A3:M3"/>
    <mergeCell ref="A4:M4"/>
    <mergeCell ref="A5:M5"/>
    <mergeCell ref="A6:M6"/>
    <mergeCell ref="C9:D9"/>
    <mergeCell ref="E9:F9"/>
    <mergeCell ref="H9:I9"/>
    <mergeCell ref="J9:K9"/>
    <mergeCell ref="G9:G10"/>
    <mergeCell ref="L9:L10"/>
    <mergeCell ref="M9:M10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K20" sqref="K20"/>
    </sheetView>
  </sheetViews>
  <sheetFormatPr defaultRowHeight="15" x14ac:dyDescent="0.25"/>
  <cols>
    <col min="1" max="1" width="6.42578125" customWidth="1"/>
    <col min="2" max="2" width="23.5703125" customWidth="1"/>
    <col min="3" max="3" width="9.28515625" customWidth="1"/>
  </cols>
  <sheetData>
    <row r="1" spans="1:13" x14ac:dyDescent="0.25">
      <c r="A1" s="21"/>
      <c r="B1" s="21"/>
      <c r="C1" s="21"/>
      <c r="D1" s="21"/>
      <c r="E1" s="21"/>
      <c r="F1" s="21"/>
      <c r="G1" s="21"/>
      <c r="H1" s="21"/>
      <c r="I1" s="21"/>
      <c r="J1" s="22"/>
      <c r="K1" s="22"/>
      <c r="L1" s="22"/>
      <c r="M1" s="22"/>
    </row>
    <row r="2" spans="1:1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  <c r="M2" s="22"/>
    </row>
    <row r="3" spans="1:13" ht="14.25" customHeight="1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2"/>
      <c r="M3" s="22"/>
    </row>
    <row r="4" spans="1:13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</row>
    <row r="5" spans="1:13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</row>
    <row r="6" spans="1:13" x14ac:dyDescent="0.25">
      <c r="A6" s="21" t="s">
        <v>38</v>
      </c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2"/>
    </row>
    <row r="7" spans="1:13" x14ac:dyDescent="0.25">
      <c r="A7" s="21" t="s">
        <v>39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A8" s="21" t="s">
        <v>30</v>
      </c>
      <c r="B8" s="21"/>
      <c r="C8" s="21"/>
      <c r="D8" s="21"/>
      <c r="E8" s="21"/>
      <c r="F8" s="21"/>
      <c r="G8" s="21"/>
      <c r="H8" s="21"/>
      <c r="I8" s="21"/>
      <c r="J8" s="22"/>
      <c r="K8" s="22"/>
      <c r="L8" s="22"/>
      <c r="M8" s="22"/>
    </row>
    <row r="9" spans="1:13" x14ac:dyDescent="0.25">
      <c r="A9" s="16" t="s">
        <v>40</v>
      </c>
      <c r="B9" s="17"/>
      <c r="C9" s="17"/>
      <c r="D9" s="17"/>
      <c r="E9" s="17"/>
      <c r="F9" s="17"/>
      <c r="G9" s="17"/>
      <c r="H9" s="17"/>
      <c r="I9" s="17"/>
      <c r="J9" s="18"/>
      <c r="K9" s="18"/>
      <c r="L9" s="18"/>
      <c r="M9" s="18"/>
    </row>
    <row r="10" spans="1:13" x14ac:dyDescent="0.25">
      <c r="A10" s="29" t="s">
        <v>7</v>
      </c>
      <c r="B10" s="29" t="s">
        <v>8</v>
      </c>
      <c r="C10" s="24" t="s">
        <v>50</v>
      </c>
      <c r="D10" s="25"/>
      <c r="E10" s="25"/>
      <c r="F10" s="26"/>
      <c r="G10" s="24" t="s">
        <v>51</v>
      </c>
      <c r="H10" s="25"/>
      <c r="I10" s="25"/>
      <c r="J10" s="26"/>
      <c r="K10" s="29" t="s">
        <v>44</v>
      </c>
      <c r="L10" s="29" t="s">
        <v>10</v>
      </c>
      <c r="M10" s="29" t="s">
        <v>42</v>
      </c>
    </row>
    <row r="11" spans="1:13" x14ac:dyDescent="0.25">
      <c r="A11" s="30"/>
      <c r="B11" s="30"/>
      <c r="C11" s="2" t="s">
        <v>36</v>
      </c>
      <c r="D11" s="2" t="s">
        <v>36</v>
      </c>
      <c r="E11" s="2" t="s">
        <v>37</v>
      </c>
      <c r="F11" s="2" t="s">
        <v>9</v>
      </c>
      <c r="G11" s="2" t="s">
        <v>36</v>
      </c>
      <c r="H11" s="2" t="s">
        <v>36</v>
      </c>
      <c r="I11" s="2" t="s">
        <v>37</v>
      </c>
      <c r="J11" s="2" t="s">
        <v>9</v>
      </c>
      <c r="K11" s="30"/>
      <c r="L11" s="30"/>
      <c r="M11" s="30"/>
    </row>
    <row r="12" spans="1:13" x14ac:dyDescent="0.25">
      <c r="A12" s="2">
        <v>1</v>
      </c>
      <c r="B12" s="1" t="s">
        <v>32</v>
      </c>
      <c r="C12" s="2"/>
      <c r="D12" s="2"/>
      <c r="E12" s="2">
        <v>100</v>
      </c>
      <c r="F12" s="2">
        <f>SUM(C12:E12)</f>
        <v>100</v>
      </c>
      <c r="G12" s="2"/>
      <c r="H12" s="2"/>
      <c r="I12" s="2">
        <v>100</v>
      </c>
      <c r="J12" s="2">
        <v>100</v>
      </c>
      <c r="K12" s="2">
        <v>200</v>
      </c>
      <c r="L12" s="12">
        <v>1</v>
      </c>
      <c r="M12" s="2">
        <v>15</v>
      </c>
    </row>
    <row r="13" spans="1:13" x14ac:dyDescent="0.25">
      <c r="A13" s="2">
        <v>2</v>
      </c>
      <c r="B13" s="1" t="s">
        <v>33</v>
      </c>
      <c r="C13" s="2"/>
      <c r="D13" s="2"/>
      <c r="E13" s="2">
        <v>75.8</v>
      </c>
      <c r="F13" s="2">
        <f>SUM(C13:E13)</f>
        <v>75.8</v>
      </c>
      <c r="G13" s="2"/>
      <c r="H13" s="2"/>
      <c r="I13" s="2">
        <v>0</v>
      </c>
      <c r="J13" s="2">
        <v>0</v>
      </c>
      <c r="K13" s="2">
        <v>75.8</v>
      </c>
      <c r="L13" s="12">
        <v>2</v>
      </c>
      <c r="M13" s="2">
        <v>13</v>
      </c>
    </row>
    <row r="14" spans="1:13" x14ac:dyDescent="0.25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16" t="s">
        <v>41</v>
      </c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</row>
    <row r="16" spans="1:13" x14ac:dyDescent="0.25">
      <c r="A16" s="29" t="s">
        <v>7</v>
      </c>
      <c r="B16" s="29" t="s">
        <v>8</v>
      </c>
      <c r="C16" s="24" t="s">
        <v>50</v>
      </c>
      <c r="D16" s="25"/>
      <c r="E16" s="25"/>
      <c r="F16" s="26"/>
      <c r="G16" s="24" t="s">
        <v>51</v>
      </c>
      <c r="H16" s="25"/>
      <c r="I16" s="25"/>
      <c r="J16" s="26"/>
      <c r="K16" s="29" t="s">
        <v>44</v>
      </c>
      <c r="L16" s="29" t="s">
        <v>10</v>
      </c>
      <c r="M16" s="29" t="s">
        <v>42</v>
      </c>
    </row>
    <row r="17" spans="1:13" x14ac:dyDescent="0.25">
      <c r="A17" s="30"/>
      <c r="B17" s="30"/>
      <c r="C17" s="2" t="s">
        <v>36</v>
      </c>
      <c r="D17" s="2" t="s">
        <v>36</v>
      </c>
      <c r="E17" s="2" t="s">
        <v>37</v>
      </c>
      <c r="F17" s="2" t="s">
        <v>9</v>
      </c>
      <c r="G17" s="2" t="s">
        <v>36</v>
      </c>
      <c r="H17" s="2" t="s">
        <v>36</v>
      </c>
      <c r="I17" s="2" t="s">
        <v>37</v>
      </c>
      <c r="J17" s="2" t="s">
        <v>9</v>
      </c>
      <c r="K17" s="30"/>
      <c r="L17" s="30"/>
      <c r="M17" s="30"/>
    </row>
    <row r="18" spans="1:13" x14ac:dyDescent="0.25">
      <c r="A18" s="2">
        <v>1</v>
      </c>
      <c r="B18" s="1" t="s">
        <v>19</v>
      </c>
      <c r="C18" s="2">
        <v>100</v>
      </c>
      <c r="D18" s="2">
        <v>95.5</v>
      </c>
      <c r="E18" s="2"/>
      <c r="F18" s="2">
        <f>SUM(C18:E18)</f>
        <v>195.5</v>
      </c>
      <c r="G18" s="2">
        <v>65.099999999999994</v>
      </c>
      <c r="H18" s="2">
        <v>30.1</v>
      </c>
      <c r="I18" s="14">
        <v>0</v>
      </c>
      <c r="J18" s="2">
        <v>95.2</v>
      </c>
      <c r="K18" s="2">
        <v>290.7</v>
      </c>
      <c r="L18" s="12">
        <v>1</v>
      </c>
      <c r="M18" s="2">
        <v>15</v>
      </c>
    </row>
    <row r="19" spans="1:13" x14ac:dyDescent="0.25">
      <c r="A19" s="2">
        <v>2</v>
      </c>
      <c r="B19" s="1" t="s">
        <v>21</v>
      </c>
      <c r="C19" s="2"/>
      <c r="D19" s="2"/>
      <c r="E19" s="2">
        <v>21.7</v>
      </c>
      <c r="F19" s="2">
        <f>SUM(C19:E19)</f>
        <v>21.7</v>
      </c>
      <c r="G19" s="2">
        <v>90.8</v>
      </c>
      <c r="H19" s="2">
        <v>84.4</v>
      </c>
      <c r="I19" s="2">
        <v>58.3</v>
      </c>
      <c r="J19" s="2">
        <f>SUM(G19:I19)</f>
        <v>233.5</v>
      </c>
      <c r="K19" s="2">
        <v>255.2</v>
      </c>
      <c r="L19" s="12">
        <v>2</v>
      </c>
      <c r="M19" s="2">
        <v>13</v>
      </c>
    </row>
    <row r="20" spans="1:13" x14ac:dyDescent="0.25">
      <c r="A20" s="13">
        <v>3</v>
      </c>
      <c r="B20" s="1" t="s">
        <v>23</v>
      </c>
      <c r="C20" s="13"/>
      <c r="D20" s="13"/>
      <c r="E20" s="13"/>
      <c r="F20" s="13"/>
      <c r="G20" s="13">
        <v>100</v>
      </c>
      <c r="H20" s="13"/>
      <c r="I20" s="15"/>
      <c r="J20" s="13">
        <v>100</v>
      </c>
      <c r="K20" s="13">
        <v>100</v>
      </c>
      <c r="L20" s="13">
        <v>3</v>
      </c>
      <c r="M20" s="13">
        <v>11</v>
      </c>
    </row>
    <row r="21" spans="1:13" x14ac:dyDescent="0.25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19" t="s">
        <v>25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4" spans="1:13" x14ac:dyDescent="0.25">
      <c r="A24" s="20" t="s">
        <v>26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sortState ref="B10:F13">
    <sortCondition descending="1" ref="F10:F13"/>
  </sortState>
  <mergeCells count="26">
    <mergeCell ref="A6:M6"/>
    <mergeCell ref="A1:M1"/>
    <mergeCell ref="A2:M2"/>
    <mergeCell ref="A3:M3"/>
    <mergeCell ref="A4:M4"/>
    <mergeCell ref="A5:M5"/>
    <mergeCell ref="A8:M8"/>
    <mergeCell ref="A9:M9"/>
    <mergeCell ref="A7:M7"/>
    <mergeCell ref="A15:M15"/>
    <mergeCell ref="C10:F10"/>
    <mergeCell ref="G10:J10"/>
    <mergeCell ref="A10:A11"/>
    <mergeCell ref="B10:B11"/>
    <mergeCell ref="K10:K11"/>
    <mergeCell ref="L10:L11"/>
    <mergeCell ref="M10:M11"/>
    <mergeCell ref="K16:K17"/>
    <mergeCell ref="L16:L17"/>
    <mergeCell ref="M16:M17"/>
    <mergeCell ref="A22:M22"/>
    <mergeCell ref="A24:M24"/>
    <mergeCell ref="A16:A17"/>
    <mergeCell ref="B16:B17"/>
    <mergeCell ref="C16:F16"/>
    <mergeCell ref="G16:J16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кубок</vt:lpstr>
      <vt:lpstr>чемпионат</vt:lpstr>
      <vt:lpstr>первенство</vt:lpstr>
      <vt:lpstr>Лист1</vt:lpstr>
      <vt:lpstr>кубок!Область_печати</vt:lpstr>
      <vt:lpstr>первенство!Область_печати</vt:lpstr>
      <vt:lpstr>чемпионат!Область_печати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2014-03-06T05:07:19Z</dcterms:modified>
</cp:coreProperties>
</file>